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AD\US$\szmajduch_d\Pulpit\ENERGIA 2022\od p. Beaty 2\"/>
    </mc:Choice>
  </mc:AlternateContent>
  <xr:revisionPtr revIDLastSave="0" documentId="13_ncr:1_{27547F16-16D8-4C52-A3B7-FFD71980A6DC}" xr6:coauthVersionLast="47" xr6:coauthVersionMax="47" xr10:uidLastSave="{00000000-0000-0000-0000-000000000000}"/>
  <bookViews>
    <workbookView xWindow="0" yWindow="330" windowWidth="14625" windowHeight="14520" tabRatio="500" xr2:uid="{00000000-000D-0000-FFFF-FFFF00000000}"/>
  </bookViews>
  <sheets>
    <sheet name="Zestawienie_punktów_odbioru" sheetId="1" r:id="rId1"/>
  </sheets>
  <definedNames>
    <definedName name="_xlnm.Print_Area" localSheetId="0">Zestawienie_punktów_odbioru!$A$1:$V$35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4" i="1" l="1"/>
  <c r="H34" i="1" s="1"/>
  <c r="G33" i="1"/>
  <c r="H33" i="1" s="1"/>
  <c r="G35" i="1" l="1"/>
  <c r="H35" i="1" s="1"/>
</calcChain>
</file>

<file path=xl/sharedStrings.xml><?xml version="1.0" encoding="utf-8"?>
<sst xmlns="http://schemas.openxmlformats.org/spreadsheetml/2006/main" count="522" uniqueCount="166">
  <si>
    <t xml:space="preserve">  ZESTAWIENIE PUNKTÓW ODBIORU ENERGII ELEKTRYCZNEJ</t>
  </si>
  <si>
    <t>LP.</t>
  </si>
  <si>
    <t>Odbiorca /Strona umowy</t>
  </si>
  <si>
    <t>Nazwa - jednostka</t>
  </si>
  <si>
    <t>Lokalizacja punktu odbioru - adres</t>
  </si>
  <si>
    <t>Kod PPE / nr ewidencyjny punktu odbioru</t>
  </si>
  <si>
    <t>Typ obiektu (oświetlenie uliczne, szkoła, dom kultury etc.)</t>
  </si>
  <si>
    <t>prognozowana ilość zużycia energii elektrycznej (kWh)</t>
  </si>
  <si>
    <t>Grupa taryfowa z faktury tauron</t>
  </si>
  <si>
    <t>Moc przyłączeniowa (kW)</t>
  </si>
  <si>
    <t>Numer licznika</t>
  </si>
  <si>
    <t>Dostawca energii</t>
  </si>
  <si>
    <t>OSD</t>
  </si>
  <si>
    <t>Termin wygaśnięcia umowy sprzedaży energii</t>
  </si>
  <si>
    <t>Termin wygaśnięcia umowy dystrybucji</t>
  </si>
  <si>
    <t>Planowany termin przystąpienia do umowy w wyniku wspólnego przetargu</t>
  </si>
  <si>
    <t>Sposób rozwiązania umowy (kompleksowej lub dystrybucji)</t>
  </si>
  <si>
    <t>Nabywca - Nazwa płatnika</t>
  </si>
  <si>
    <t>Czy płatnik będzie stroną umowy w wyniku przetargu?</t>
  </si>
  <si>
    <t>ulica i numer lokalu</t>
  </si>
  <si>
    <t>kod pocztowy</t>
  </si>
  <si>
    <t>miasto</t>
  </si>
  <si>
    <t>NIP</t>
  </si>
  <si>
    <t>1.</t>
  </si>
  <si>
    <t>CENTRUM ZDROWIA W MIKOŁOWIE Sp. z o.o.</t>
  </si>
  <si>
    <t>Szpital Powiatowy w Mikołowie</t>
  </si>
  <si>
    <t>Mikołów ul. Waryńskiego 2</t>
  </si>
  <si>
    <t>PLGZEO00000590748333000010516068</t>
  </si>
  <si>
    <t>Pozostałe</t>
  </si>
  <si>
    <t>C21</t>
  </si>
  <si>
    <t>ENIGA Edward Zdrojek</t>
  </si>
  <si>
    <t>Tauron Dystrybucja S.A.</t>
  </si>
  <si>
    <t>czas nieokreślony</t>
  </si>
  <si>
    <t>z upływem terminu obowiązywania</t>
  </si>
  <si>
    <t>TAK</t>
  </si>
  <si>
    <t>Waryńskiego 2</t>
  </si>
  <si>
    <t>43-190</t>
  </si>
  <si>
    <t>Mikołów</t>
  </si>
  <si>
    <t>635-18-02-538</t>
  </si>
  <si>
    <t>2.</t>
  </si>
  <si>
    <t>Budynek administracji</t>
  </si>
  <si>
    <t>PLGZEO00000590748332000004596772</t>
  </si>
  <si>
    <t>C11</t>
  </si>
  <si>
    <t>3.</t>
  </si>
  <si>
    <t>Przychodnia Wielospecjalistyczna</t>
  </si>
  <si>
    <t>Mikołów ul. Okrzei 31</t>
  </si>
  <si>
    <t>PLGZEO00000590748332000004626188</t>
  </si>
  <si>
    <t>4.</t>
  </si>
  <si>
    <t>Przychodnia Filia nr 2</t>
  </si>
  <si>
    <t>Mikołów-Mokre ul. Wojska Polskiego 34</t>
  </si>
  <si>
    <t>PLGZEO00000590748332000004704007</t>
  </si>
  <si>
    <t>5.</t>
  </si>
  <si>
    <t>Przychodnia Filia nr 3</t>
  </si>
  <si>
    <t>Mikołów – Paniowy ul. Przelotowa 70</t>
  </si>
  <si>
    <t>PLGZEO00000590748332000004699315</t>
  </si>
  <si>
    <t>6.</t>
  </si>
  <si>
    <t>Przychodnia Filia nr 4</t>
  </si>
  <si>
    <t>Mikołów-Kamionka ul. Katowicka 91</t>
  </si>
  <si>
    <t>PLGZEO00000590748332000004726859</t>
  </si>
  <si>
    <t>7.</t>
  </si>
  <si>
    <t>DOM POMOCY SPOŁECZNEJ</t>
  </si>
  <si>
    <t>Dom Pomocy Społecznej</t>
  </si>
  <si>
    <t>Orzesze ul.Traugutta 45</t>
  </si>
  <si>
    <t xml:space="preserve">PLGZEO00000590748333000013298558 </t>
  </si>
  <si>
    <t>Powiat Mikołowski - Dom Pomocy Społecznej</t>
  </si>
  <si>
    <t>Żwirki i Wigury 4a</t>
  </si>
  <si>
    <t xml:space="preserve">635-15-75-953 </t>
  </si>
  <si>
    <t>8.</t>
  </si>
  <si>
    <t>PLGZEO00000590748333000013298704</t>
  </si>
  <si>
    <t>9.</t>
  </si>
  <si>
    <t>PLGZEO00000590748332000004472228</t>
  </si>
  <si>
    <t>G11</t>
  </si>
  <si>
    <t>10.</t>
  </si>
  <si>
    <t>PLGZEO00000590748332000004472155</t>
  </si>
  <si>
    <t>11.</t>
  </si>
  <si>
    <t>PLGZEO00000590748332000004472082</t>
  </si>
  <si>
    <t>12.</t>
  </si>
  <si>
    <t>PLGZEO00000590748332000004471912</t>
  </si>
  <si>
    <t>13.</t>
  </si>
  <si>
    <t>PLGZEO00000590748332000004472398</t>
  </si>
  <si>
    <t>14.</t>
  </si>
  <si>
    <t>DOM DZIECKA im.H.Dąbrowskiego</t>
  </si>
  <si>
    <t>Dom Dziecka</t>
  </si>
  <si>
    <t>Orzesze ul. Św. Wawrzyńca 87a</t>
  </si>
  <si>
    <t>PPE 590322400601004547</t>
  </si>
  <si>
    <t>Powiat Mikołowski -  DOM DZIECKA im.H.Dąbrowskiego</t>
  </si>
  <si>
    <t>15.</t>
  </si>
  <si>
    <t>Mieszkanie rodzinkowe</t>
  </si>
  <si>
    <t>Mikołów oś. Przy Plantach 16</t>
  </si>
  <si>
    <t>PPE590322400600547960</t>
  </si>
  <si>
    <t>16.</t>
  </si>
  <si>
    <t>Łaziska Górne ul. Leśna 12</t>
  </si>
  <si>
    <t>PPE590322400600782996</t>
  </si>
  <si>
    <t>17.</t>
  </si>
  <si>
    <t>OGNISKO PRACY POZASZKOLNEJ</t>
  </si>
  <si>
    <t>Ognisko Pracy Pozaszkolnej</t>
  </si>
  <si>
    <t>Mikołów ul. Karola Miarki 9</t>
  </si>
  <si>
    <t>PLGZEO00000590748332000004595994</t>
  </si>
  <si>
    <t>A322056096437</t>
  </si>
  <si>
    <t>Powiat Mikołowski -  OGNISKO PRACY POZASZKOLNEJ</t>
  </si>
  <si>
    <t>ZESPÓŁ SZKÓŁ NR.2 SPECJALNYCH  im. M.Grzegorzewskiej</t>
  </si>
  <si>
    <t>Zespół Szkół Nr.2 Specjalnych</t>
  </si>
  <si>
    <t>Mikołów ul. Pokoju 4a</t>
  </si>
  <si>
    <t>590322400600446553.</t>
  </si>
  <si>
    <t>A32205622095</t>
  </si>
  <si>
    <t>Powiat Mikołowski -  ZESPÓŁ SZKÓŁ NR.2 SPECJALNYCH  im. M.Grzegorzewskiej</t>
  </si>
  <si>
    <t>43-191</t>
  </si>
  <si>
    <t>19.</t>
  </si>
  <si>
    <t>590322400600022177.</t>
  </si>
  <si>
    <t>A32205622345</t>
  </si>
  <si>
    <t>20.</t>
  </si>
  <si>
    <t>ZEPÓŁ SZKÓŁ ENERGETYCZNYCH I USŁUGOWYCH</t>
  </si>
  <si>
    <t>Zespół Szkół Energetycznych i Usługowych</t>
  </si>
  <si>
    <t>Łaziska Górne ul. Chopina 11</t>
  </si>
  <si>
    <t>PLGZEO00000590748332000004497341</t>
  </si>
  <si>
    <t>C12a</t>
  </si>
  <si>
    <t>Powiat Mikołowski - ZEPÓŁ SZKÓŁ ENERGETYCZNYCH I USŁUGOWYCH</t>
  </si>
  <si>
    <t>21.</t>
  </si>
  <si>
    <t>Łaziska Górne ul. Chopina 11b</t>
  </si>
  <si>
    <t>PLGZEO00000590748332000004497268</t>
  </si>
  <si>
    <t>22.</t>
  </si>
  <si>
    <t>II LICEUM OGÓLNOKSZTAŁCĄCE im. W. Pileckiego</t>
  </si>
  <si>
    <t>II Liceum Ogólnokształcące</t>
  </si>
  <si>
    <t>Mikołów ul. Pokoju 4</t>
  </si>
  <si>
    <t>PPE: 590322400601283348</t>
  </si>
  <si>
    <t>A322056223424</t>
  </si>
  <si>
    <t>Powiat Mikołowski - II LICEUM OGÓLNOKSZTAŁCĄCE im. W. Pileckiego</t>
  </si>
  <si>
    <t>23.</t>
  </si>
  <si>
    <t>ZESPÓŁ SZKÓŁ TECHNICZNYCH</t>
  </si>
  <si>
    <t>Zespół Szkół Technicznych</t>
  </si>
  <si>
    <t>Mikołów ul. Rybnicka 44</t>
  </si>
  <si>
    <t>PLGZEO00000590748333000011704087</t>
  </si>
  <si>
    <t>Powiat Mikołowski - ZESPÓŁ SZKÓŁ TECHNICZNYCH</t>
  </si>
  <si>
    <t>24.</t>
  </si>
  <si>
    <t>STAROSTWO POWIATOWE</t>
  </si>
  <si>
    <t>Starostwo Powiatowe</t>
  </si>
  <si>
    <t>Mikołów ul. Żwirki i Wigury 4a</t>
  </si>
  <si>
    <t>PLGZEO00000590322400600770658</t>
  </si>
  <si>
    <t>Powiat Mikołowski</t>
  </si>
  <si>
    <t>25.</t>
  </si>
  <si>
    <t>Powiatowy Urząd Pracy</t>
  </si>
  <si>
    <t>Łaziska Górne ul. Chopina 8</t>
  </si>
  <si>
    <t>PLGZEO00000590322400600536216</t>
  </si>
  <si>
    <t>26.</t>
  </si>
  <si>
    <t>ZESPÓŁ SZKÓŁ PONADPODSTAWOWYCH</t>
  </si>
  <si>
    <t>Zespół Szkół Ponadpodstawowych</t>
  </si>
  <si>
    <t>Ornontowice ul. Dworcowa 1</t>
  </si>
  <si>
    <t>590322400600968000.</t>
  </si>
  <si>
    <t>Powiat Mikołowski - ZESPÓŁ SZKÓŁ PONADPODSTAWOWYCH</t>
  </si>
  <si>
    <t>27.</t>
  </si>
  <si>
    <t>Zakład Pielęgnacyjno Opiekuńczy</t>
  </si>
  <si>
    <t>Łaziska Górne ul. Staszica 4</t>
  </si>
  <si>
    <t>PLGZEO00000590748333000013368330</t>
  </si>
  <si>
    <t xml:space="preserve"> CENTRUM ZDROWIA W MIKOŁOWIE Sp. z o.o.</t>
  </si>
  <si>
    <t>43-170</t>
  </si>
  <si>
    <t>28.</t>
  </si>
  <si>
    <t>PLGZEO00000590748333000013368403</t>
  </si>
  <si>
    <t>29.</t>
  </si>
  <si>
    <t>I LICEUM OGÓLNOKSZTAŁCĄCE im. K. Miarki</t>
  </si>
  <si>
    <t>I  Liceum Ogólnokształcące</t>
  </si>
  <si>
    <t>Mikołów ul. Żwirki i Wigury 25</t>
  </si>
  <si>
    <t xml:space="preserve">590322400600098868' </t>
  </si>
  <si>
    <t>Powiat Mikołowski - I LICEUM OGÓLNOKSZTAŁCĄCE im. K. Miarki</t>
  </si>
  <si>
    <t>łącznie</t>
  </si>
  <si>
    <t>centrum zdrowia</t>
  </si>
  <si>
    <t>powiat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</si>
</sst>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,000,000"/>
    <numFmt numFmtId="165" formatCode="d/mm/yyyy"/>
    <numFmt numFmtId="166" formatCode="_-* #,##0.00_-;\-* #,##0.00_-;_-* \-??_-;_-@_-"/>
  </numFmts>
  <fonts count="7">
    <font>
      <sz val="11"/>
      <color rgb="FF000000"/>
      <name val="Arial"/>
      <family val="2"/>
      <charset val="238"/>
    </font>
    <font>
      <sz val="10"/>
      <name val="Arial"/>
      <charset val="238"/>
    </font>
    <font>
      <sz val="11"/>
      <color rgb="FF000000"/>
      <name val="Czcionka tekstu podstawowego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166" fontId="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23">
    <xf numFmtId="0" fontId="0" fillId="0" borderId="0" xfId="0"/>
    <xf numFmtId="3" fontId="3" fillId="0" borderId="1" xfId="2" applyNumberFormat="1" applyFont="1" applyBorder="1" applyAlignment="1" applyProtection="1">
      <alignment horizontal="center" vertical="center" wrapText="1"/>
    </xf>
    <xf numFmtId="164" fontId="3" fillId="0" borderId="1" xfId="2" applyNumberFormat="1" applyFont="1" applyBorder="1" applyAlignment="1" applyProtection="1">
      <alignment horizontal="center" vertical="center" wrapText="1"/>
    </xf>
    <xf numFmtId="0" fontId="3" fillId="0" borderId="1" xfId="2" applyFont="1" applyBorder="1" applyAlignment="1" applyProtection="1">
      <alignment horizontal="center" vertical="center" wrapText="1"/>
    </xf>
    <xf numFmtId="0" fontId="3" fillId="0" borderId="1" xfId="2" applyFont="1" applyBorder="1" applyAlignment="1" applyProtection="1">
      <alignment horizontal="center" vertical="center"/>
    </xf>
    <xf numFmtId="0" fontId="3" fillId="0" borderId="0" xfId="2" applyFont="1" applyBorder="1" applyAlignment="1" applyProtection="1"/>
    <xf numFmtId="0" fontId="3" fillId="0" borderId="0" xfId="2" applyFont="1" applyBorder="1" applyAlignment="1" applyProtection="1">
      <alignment wrapText="1"/>
    </xf>
    <xf numFmtId="0" fontId="3" fillId="0" borderId="0" xfId="2" applyFont="1" applyBorder="1" applyAlignment="1" applyProtection="1">
      <alignment horizontal="center" vertical="center"/>
    </xf>
    <xf numFmtId="0" fontId="3" fillId="0" borderId="1" xfId="2" applyFont="1" applyBorder="1" applyAlignment="1" applyProtection="1">
      <alignment horizontal="center" vertical="center"/>
    </xf>
    <xf numFmtId="0" fontId="3" fillId="0" borderId="1" xfId="2" applyFont="1" applyBorder="1" applyAlignment="1" applyProtection="1">
      <alignment horizontal="center" vertical="center" wrapText="1"/>
    </xf>
    <xf numFmtId="164" fontId="3" fillId="0" borderId="1" xfId="2" applyNumberFormat="1" applyFont="1" applyBorder="1" applyAlignment="1" applyProtection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2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3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horizontal="center" vertical="center"/>
    </xf>
    <xf numFmtId="2" fontId="3" fillId="0" borderId="1" xfId="2" applyNumberFormat="1" applyFont="1" applyBorder="1" applyAlignment="1" applyProtection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0" borderId="2" xfId="1" applyNumberFormat="1" applyFont="1" applyBorder="1" applyAlignment="1" applyProtection="1">
      <alignment horizontal="center" vertical="center" wrapText="1"/>
    </xf>
    <xf numFmtId="3" fontId="3" fillId="0" borderId="1" xfId="2" applyNumberFormat="1" applyFont="1" applyBorder="1" applyAlignment="1" applyProtection="1">
      <alignment horizontal="center" vertical="center"/>
    </xf>
    <xf numFmtId="0" fontId="6" fillId="0" borderId="0" xfId="2" applyFont="1" applyBorder="1" applyProtection="1"/>
    <xf numFmtId="0" fontId="4" fillId="0" borderId="0" xfId="0" applyFont="1" applyAlignment="1">
      <alignment horizontal="center" vertical="center" wrapText="1"/>
    </xf>
  </cellXfs>
  <cellStyles count="4">
    <cellStyle name="Dziesiętny" xfId="1" builtinId="3"/>
    <cellStyle name="Excel Built-in Normal" xfId="2" xr:uid="{00000000-0005-0000-0000-000006000000}"/>
    <cellStyle name="Excel Built-in Normal 1" xfId="3" xr:uid="{00000000-0005-0000-0000-000007000000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6"/>
  <sheetViews>
    <sheetView tabSelected="1" topLeftCell="T1" zoomScaleNormal="100" workbookViewId="0">
      <selection activeCell="V4" sqref="V1:V1048576"/>
    </sheetView>
  </sheetViews>
  <sheetFormatPr defaultColWidth="9" defaultRowHeight="14.25"/>
  <cols>
    <col min="1" max="1" width="6.75" style="5" customWidth="1"/>
    <col min="2" max="2" width="43.5" style="5" customWidth="1"/>
    <col min="3" max="3" width="36.125" style="5" customWidth="1"/>
    <col min="4" max="4" width="26" style="5" customWidth="1"/>
    <col min="5" max="5" width="31" style="5" customWidth="1"/>
    <col min="6" max="6" width="20.875" style="5" customWidth="1"/>
    <col min="7" max="7" width="15.375" style="5" customWidth="1"/>
    <col min="8" max="8" width="12.125" style="5" customWidth="1"/>
    <col min="9" max="10" width="13.375" style="5" customWidth="1"/>
    <col min="11" max="11" width="12.375" style="5" customWidth="1"/>
    <col min="12" max="12" width="16.75" style="5" customWidth="1"/>
    <col min="13" max="15" width="19.125" style="5" customWidth="1"/>
    <col min="16" max="16" width="22.625" style="5" customWidth="1"/>
    <col min="17" max="17" width="38.875" style="6" customWidth="1"/>
    <col min="18" max="18" width="21.5" style="5" customWidth="1"/>
    <col min="19" max="19" width="14.125" style="5" customWidth="1"/>
    <col min="20" max="20" width="13.5" style="5" customWidth="1"/>
    <col min="21" max="21" width="15.375" style="5" customWidth="1"/>
    <col min="22" max="22" width="29" style="7" customWidth="1"/>
    <col min="23" max="1024" width="9" style="5"/>
  </cols>
  <sheetData>
    <row r="1" spans="1:22">
      <c r="A1" s="8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  <c r="R1" s="8"/>
      <c r="S1" s="8"/>
      <c r="T1" s="8"/>
      <c r="U1" s="8"/>
      <c r="V1" s="8"/>
    </row>
    <row r="2" spans="1:22" ht="33.75" customHeight="1">
      <c r="A2" s="4" t="s">
        <v>1</v>
      </c>
      <c r="B2" s="4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1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</row>
    <row r="3" spans="1:22" ht="25.5" customHeight="1">
      <c r="A3" s="4"/>
      <c r="B3" s="4"/>
      <c r="C3" s="4"/>
      <c r="D3" s="4"/>
      <c r="E3" s="4"/>
      <c r="F3" s="4"/>
      <c r="G3" s="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22.5">
      <c r="A4" s="8" t="s">
        <v>23</v>
      </c>
      <c r="B4" s="9" t="s">
        <v>24</v>
      </c>
      <c r="C4" s="9" t="s">
        <v>25</v>
      </c>
      <c r="D4" s="10" t="s">
        <v>26</v>
      </c>
      <c r="E4" s="8" t="s">
        <v>27</v>
      </c>
      <c r="F4" s="8" t="s">
        <v>28</v>
      </c>
      <c r="G4" s="11">
        <v>460000</v>
      </c>
      <c r="H4" s="8" t="s">
        <v>29</v>
      </c>
      <c r="I4" s="8">
        <v>140</v>
      </c>
      <c r="J4" s="8">
        <v>4339311</v>
      </c>
      <c r="K4" s="12" t="s">
        <v>30</v>
      </c>
      <c r="L4" s="8" t="s">
        <v>31</v>
      </c>
      <c r="M4" s="13">
        <v>44561</v>
      </c>
      <c r="N4" s="13" t="s">
        <v>32</v>
      </c>
      <c r="O4" s="13">
        <v>44562</v>
      </c>
      <c r="P4" s="14" t="s">
        <v>33</v>
      </c>
      <c r="Q4" s="9" t="s">
        <v>24</v>
      </c>
      <c r="R4" s="8" t="s">
        <v>34</v>
      </c>
      <c r="S4" s="8" t="s">
        <v>35</v>
      </c>
      <c r="T4" s="8" t="s">
        <v>36</v>
      </c>
      <c r="U4" s="8" t="s">
        <v>37</v>
      </c>
      <c r="V4" s="12" t="s">
        <v>38</v>
      </c>
    </row>
    <row r="5" spans="1:22" ht="22.5">
      <c r="A5" s="8" t="s">
        <v>39</v>
      </c>
      <c r="B5" s="8" t="s">
        <v>24</v>
      </c>
      <c r="C5" s="8" t="s">
        <v>40</v>
      </c>
      <c r="D5" s="8" t="s">
        <v>26</v>
      </c>
      <c r="E5" s="8" t="s">
        <v>41</v>
      </c>
      <c r="F5" s="8" t="s">
        <v>28</v>
      </c>
      <c r="G5" s="11">
        <v>11000</v>
      </c>
      <c r="H5" s="8" t="s">
        <v>42</v>
      </c>
      <c r="I5" s="8">
        <v>32.9</v>
      </c>
      <c r="J5" s="8">
        <v>8473426</v>
      </c>
      <c r="K5" s="12" t="s">
        <v>30</v>
      </c>
      <c r="L5" s="8" t="s">
        <v>31</v>
      </c>
      <c r="M5" s="13">
        <v>44561</v>
      </c>
      <c r="N5" s="13" t="s">
        <v>32</v>
      </c>
      <c r="O5" s="13">
        <v>44562</v>
      </c>
      <c r="P5" s="14" t="s">
        <v>33</v>
      </c>
      <c r="Q5" s="9" t="s">
        <v>24</v>
      </c>
      <c r="R5" s="8" t="s">
        <v>34</v>
      </c>
      <c r="S5" s="8" t="s">
        <v>35</v>
      </c>
      <c r="T5" s="8" t="s">
        <v>36</v>
      </c>
      <c r="U5" s="8" t="s">
        <v>37</v>
      </c>
      <c r="V5" s="12" t="s">
        <v>38</v>
      </c>
    </row>
    <row r="6" spans="1:22" ht="23.25" customHeight="1">
      <c r="A6" s="8" t="s">
        <v>43</v>
      </c>
      <c r="B6" s="8" t="s">
        <v>24</v>
      </c>
      <c r="C6" s="8" t="s">
        <v>44</v>
      </c>
      <c r="D6" s="8" t="s">
        <v>45</v>
      </c>
      <c r="E6" s="8" t="s">
        <v>46</v>
      </c>
      <c r="F6" s="8" t="s">
        <v>28</v>
      </c>
      <c r="G6" s="11">
        <v>30000</v>
      </c>
      <c r="H6" s="8" t="s">
        <v>42</v>
      </c>
      <c r="I6" s="8">
        <v>40</v>
      </c>
      <c r="J6" s="8">
        <v>90409996</v>
      </c>
      <c r="K6" s="12" t="s">
        <v>30</v>
      </c>
      <c r="L6" s="8" t="s">
        <v>31</v>
      </c>
      <c r="M6" s="13">
        <v>44561</v>
      </c>
      <c r="N6" s="13" t="s">
        <v>32</v>
      </c>
      <c r="O6" s="13">
        <v>44562</v>
      </c>
      <c r="P6" s="14" t="s">
        <v>33</v>
      </c>
      <c r="Q6" s="9" t="s">
        <v>24</v>
      </c>
      <c r="R6" s="8" t="s">
        <v>34</v>
      </c>
      <c r="S6" s="8" t="s">
        <v>35</v>
      </c>
      <c r="T6" s="8" t="s">
        <v>36</v>
      </c>
      <c r="U6" s="8" t="s">
        <v>37</v>
      </c>
      <c r="V6" s="12" t="s">
        <v>38</v>
      </c>
    </row>
    <row r="7" spans="1:22" ht="21" customHeight="1">
      <c r="A7" s="8" t="s">
        <v>47</v>
      </c>
      <c r="B7" s="8" t="s">
        <v>24</v>
      </c>
      <c r="C7" s="8" t="s">
        <v>48</v>
      </c>
      <c r="D7" s="8" t="s">
        <v>49</v>
      </c>
      <c r="E7" s="8" t="s">
        <v>50</v>
      </c>
      <c r="F7" s="8" t="s">
        <v>28</v>
      </c>
      <c r="G7" s="11">
        <v>5200</v>
      </c>
      <c r="H7" s="8" t="s">
        <v>42</v>
      </c>
      <c r="I7" s="8">
        <v>21.1</v>
      </c>
      <c r="J7" s="8">
        <v>70833142</v>
      </c>
      <c r="K7" s="12" t="s">
        <v>30</v>
      </c>
      <c r="L7" s="8" t="s">
        <v>31</v>
      </c>
      <c r="M7" s="13">
        <v>44561</v>
      </c>
      <c r="N7" s="13" t="s">
        <v>32</v>
      </c>
      <c r="O7" s="13">
        <v>44562</v>
      </c>
      <c r="P7" s="14" t="s">
        <v>33</v>
      </c>
      <c r="Q7" s="9" t="s">
        <v>24</v>
      </c>
      <c r="R7" s="8" t="s">
        <v>34</v>
      </c>
      <c r="S7" s="8" t="s">
        <v>35</v>
      </c>
      <c r="T7" s="8" t="s">
        <v>36</v>
      </c>
      <c r="U7" s="8" t="s">
        <v>37</v>
      </c>
      <c r="V7" s="12" t="s">
        <v>38</v>
      </c>
    </row>
    <row r="8" spans="1:22" ht="22.5">
      <c r="A8" s="8" t="s">
        <v>51</v>
      </c>
      <c r="B8" s="8" t="s">
        <v>24</v>
      </c>
      <c r="C8" s="8" t="s">
        <v>52</v>
      </c>
      <c r="D8" s="14" t="s">
        <v>53</v>
      </c>
      <c r="E8" s="8" t="s">
        <v>54</v>
      </c>
      <c r="F8" s="8" t="s">
        <v>28</v>
      </c>
      <c r="G8" s="11">
        <v>7900</v>
      </c>
      <c r="H8" s="8" t="s">
        <v>42</v>
      </c>
      <c r="I8" s="8">
        <v>21.1</v>
      </c>
      <c r="J8" s="8">
        <v>71039762</v>
      </c>
      <c r="K8" s="12" t="s">
        <v>30</v>
      </c>
      <c r="L8" s="8" t="s">
        <v>31</v>
      </c>
      <c r="M8" s="13">
        <v>44561</v>
      </c>
      <c r="N8" s="13" t="s">
        <v>32</v>
      </c>
      <c r="O8" s="13">
        <v>44562</v>
      </c>
      <c r="P8" s="14" t="s">
        <v>33</v>
      </c>
      <c r="Q8" s="9" t="s">
        <v>24</v>
      </c>
      <c r="R8" s="8" t="s">
        <v>34</v>
      </c>
      <c r="S8" s="8" t="s">
        <v>35</v>
      </c>
      <c r="T8" s="8" t="s">
        <v>36</v>
      </c>
      <c r="U8" s="8" t="s">
        <v>37</v>
      </c>
      <c r="V8" s="12" t="s">
        <v>38</v>
      </c>
    </row>
    <row r="9" spans="1:22" ht="22.5">
      <c r="A9" s="8" t="s">
        <v>55</v>
      </c>
      <c r="B9" s="8" t="s">
        <v>24</v>
      </c>
      <c r="C9" s="8" t="s">
        <v>56</v>
      </c>
      <c r="D9" s="8" t="s">
        <v>57</v>
      </c>
      <c r="E9" s="8" t="s">
        <v>58</v>
      </c>
      <c r="F9" s="8" t="s">
        <v>28</v>
      </c>
      <c r="G9" s="11">
        <v>3400</v>
      </c>
      <c r="H9" s="8" t="s">
        <v>42</v>
      </c>
      <c r="I9" s="8">
        <v>5.7</v>
      </c>
      <c r="J9" s="8">
        <v>1052501</v>
      </c>
      <c r="K9" s="12" t="s">
        <v>30</v>
      </c>
      <c r="L9" s="8" t="s">
        <v>31</v>
      </c>
      <c r="M9" s="13">
        <v>44561</v>
      </c>
      <c r="N9" s="13" t="s">
        <v>32</v>
      </c>
      <c r="O9" s="13">
        <v>44562</v>
      </c>
      <c r="P9" s="14" t="s">
        <v>33</v>
      </c>
      <c r="Q9" s="9" t="s">
        <v>24</v>
      </c>
      <c r="R9" s="8" t="s">
        <v>34</v>
      </c>
      <c r="S9" s="8" t="s">
        <v>35</v>
      </c>
      <c r="T9" s="8" t="s">
        <v>36</v>
      </c>
      <c r="U9" s="8" t="s">
        <v>37</v>
      </c>
      <c r="V9" s="12" t="s">
        <v>38</v>
      </c>
    </row>
    <row r="10" spans="1:22" ht="22.5">
      <c r="A10" s="8" t="s">
        <v>59</v>
      </c>
      <c r="B10" s="8" t="s">
        <v>60</v>
      </c>
      <c r="C10" s="8" t="s">
        <v>61</v>
      </c>
      <c r="D10" s="8" t="s">
        <v>62</v>
      </c>
      <c r="E10" s="8" t="s">
        <v>63</v>
      </c>
      <c r="F10" s="8" t="s">
        <v>28</v>
      </c>
      <c r="G10" s="11">
        <v>50000</v>
      </c>
      <c r="H10" s="8" t="s">
        <v>29</v>
      </c>
      <c r="I10" s="8">
        <v>60</v>
      </c>
      <c r="J10" s="8">
        <v>3284228</v>
      </c>
      <c r="K10" s="12" t="s">
        <v>30</v>
      </c>
      <c r="L10" s="8" t="s">
        <v>31</v>
      </c>
      <c r="M10" s="13">
        <v>44561</v>
      </c>
      <c r="N10" s="13" t="s">
        <v>32</v>
      </c>
      <c r="O10" s="13">
        <v>44562</v>
      </c>
      <c r="P10" s="14" t="s">
        <v>33</v>
      </c>
      <c r="Q10" s="12" t="s">
        <v>64</v>
      </c>
      <c r="R10" s="8" t="s">
        <v>34</v>
      </c>
      <c r="S10" s="8" t="s">
        <v>65</v>
      </c>
      <c r="T10" s="8" t="s">
        <v>36</v>
      </c>
      <c r="U10" s="8" t="s">
        <v>37</v>
      </c>
      <c r="V10" s="22" t="s">
        <v>66</v>
      </c>
    </row>
    <row r="11" spans="1:22" ht="22.5">
      <c r="A11" s="8" t="s">
        <v>67</v>
      </c>
      <c r="B11" s="8" t="s">
        <v>60</v>
      </c>
      <c r="C11" s="8" t="s">
        <v>61</v>
      </c>
      <c r="D11" s="8" t="s">
        <v>62</v>
      </c>
      <c r="E11" s="8" t="s">
        <v>68</v>
      </c>
      <c r="F11" s="8" t="s">
        <v>28</v>
      </c>
      <c r="G11" s="11">
        <v>100000</v>
      </c>
      <c r="H11" s="8" t="s">
        <v>29</v>
      </c>
      <c r="I11" s="8">
        <v>60</v>
      </c>
      <c r="J11" s="8">
        <v>3284235</v>
      </c>
      <c r="K11" s="12" t="s">
        <v>30</v>
      </c>
      <c r="L11" s="8" t="s">
        <v>31</v>
      </c>
      <c r="M11" s="13">
        <v>44561</v>
      </c>
      <c r="N11" s="13" t="s">
        <v>32</v>
      </c>
      <c r="O11" s="13">
        <v>44562</v>
      </c>
      <c r="P11" s="14" t="s">
        <v>33</v>
      </c>
      <c r="Q11" s="12" t="s">
        <v>64</v>
      </c>
      <c r="R11" s="8" t="s">
        <v>34</v>
      </c>
      <c r="S11" s="8" t="s">
        <v>65</v>
      </c>
      <c r="T11" s="8" t="s">
        <v>36</v>
      </c>
      <c r="U11" s="8" t="s">
        <v>37</v>
      </c>
      <c r="V11" s="22" t="s">
        <v>66</v>
      </c>
    </row>
    <row r="12" spans="1:22" ht="22.5">
      <c r="A12" s="8" t="s">
        <v>69</v>
      </c>
      <c r="B12" s="8" t="s">
        <v>60</v>
      </c>
      <c r="C12" s="8" t="s">
        <v>61</v>
      </c>
      <c r="D12" s="8" t="s">
        <v>62</v>
      </c>
      <c r="E12" s="8" t="s">
        <v>70</v>
      </c>
      <c r="F12" s="8" t="s">
        <v>28</v>
      </c>
      <c r="G12" s="11">
        <v>1700</v>
      </c>
      <c r="H12" s="8" t="s">
        <v>71</v>
      </c>
      <c r="I12" s="8">
        <v>3.5</v>
      </c>
      <c r="J12" s="8">
        <v>80181145</v>
      </c>
      <c r="K12" s="12" t="s">
        <v>30</v>
      </c>
      <c r="L12" s="8" t="s">
        <v>31</v>
      </c>
      <c r="M12" s="13">
        <v>44561</v>
      </c>
      <c r="N12" s="13" t="s">
        <v>32</v>
      </c>
      <c r="O12" s="13">
        <v>44562</v>
      </c>
      <c r="P12" s="14" t="s">
        <v>33</v>
      </c>
      <c r="Q12" s="12" t="s">
        <v>64</v>
      </c>
      <c r="R12" s="8" t="s">
        <v>34</v>
      </c>
      <c r="S12" s="8" t="s">
        <v>65</v>
      </c>
      <c r="T12" s="8" t="s">
        <v>36</v>
      </c>
      <c r="U12" s="8" t="s">
        <v>37</v>
      </c>
      <c r="V12" s="22" t="s">
        <v>66</v>
      </c>
    </row>
    <row r="13" spans="1:22" ht="22.5">
      <c r="A13" s="8" t="s">
        <v>72</v>
      </c>
      <c r="B13" s="8" t="s">
        <v>60</v>
      </c>
      <c r="C13" s="8" t="s">
        <v>61</v>
      </c>
      <c r="D13" s="8" t="s">
        <v>62</v>
      </c>
      <c r="E13" s="8" t="s">
        <v>73</v>
      </c>
      <c r="F13" s="8" t="s">
        <v>28</v>
      </c>
      <c r="G13" s="8">
        <v>2900</v>
      </c>
      <c r="H13" s="8" t="s">
        <v>71</v>
      </c>
      <c r="I13" s="8">
        <v>3.5</v>
      </c>
      <c r="J13" s="8">
        <v>80180933</v>
      </c>
      <c r="K13" s="12" t="s">
        <v>30</v>
      </c>
      <c r="L13" s="8" t="s">
        <v>31</v>
      </c>
      <c r="M13" s="13">
        <v>44561</v>
      </c>
      <c r="N13" s="13" t="s">
        <v>32</v>
      </c>
      <c r="O13" s="13">
        <v>44562</v>
      </c>
      <c r="P13" s="14" t="s">
        <v>33</v>
      </c>
      <c r="Q13" s="12" t="s">
        <v>64</v>
      </c>
      <c r="R13" s="8" t="s">
        <v>34</v>
      </c>
      <c r="S13" s="8" t="s">
        <v>65</v>
      </c>
      <c r="T13" s="8" t="s">
        <v>36</v>
      </c>
      <c r="U13" s="8" t="s">
        <v>37</v>
      </c>
      <c r="V13" s="22" t="s">
        <v>66</v>
      </c>
    </row>
    <row r="14" spans="1:22" ht="22.5">
      <c r="A14" s="8" t="s">
        <v>74</v>
      </c>
      <c r="B14" s="8" t="s">
        <v>60</v>
      </c>
      <c r="C14" s="8" t="s">
        <v>61</v>
      </c>
      <c r="D14" s="8" t="s">
        <v>62</v>
      </c>
      <c r="E14" s="8" t="s">
        <v>75</v>
      </c>
      <c r="F14" s="8" t="s">
        <v>28</v>
      </c>
      <c r="G14" s="11">
        <v>3500</v>
      </c>
      <c r="H14" s="8" t="s">
        <v>71</v>
      </c>
      <c r="I14" s="8">
        <v>3.5</v>
      </c>
      <c r="J14" s="8">
        <v>80188994</v>
      </c>
      <c r="K14" s="12" t="s">
        <v>30</v>
      </c>
      <c r="L14" s="8" t="s">
        <v>31</v>
      </c>
      <c r="M14" s="13">
        <v>44561</v>
      </c>
      <c r="N14" s="13" t="s">
        <v>32</v>
      </c>
      <c r="O14" s="13">
        <v>44562</v>
      </c>
      <c r="P14" s="14" t="s">
        <v>33</v>
      </c>
      <c r="Q14" s="12" t="s">
        <v>64</v>
      </c>
      <c r="R14" s="8" t="s">
        <v>34</v>
      </c>
      <c r="S14" s="8" t="s">
        <v>65</v>
      </c>
      <c r="T14" s="8" t="s">
        <v>36</v>
      </c>
      <c r="U14" s="8" t="s">
        <v>37</v>
      </c>
      <c r="V14" s="22" t="s">
        <v>66</v>
      </c>
    </row>
    <row r="15" spans="1:22" ht="22.5">
      <c r="A15" s="8" t="s">
        <v>76</v>
      </c>
      <c r="B15" s="8" t="s">
        <v>60</v>
      </c>
      <c r="C15" s="8" t="s">
        <v>61</v>
      </c>
      <c r="D15" s="8" t="s">
        <v>62</v>
      </c>
      <c r="E15" s="8" t="s">
        <v>77</v>
      </c>
      <c r="F15" s="8" t="s">
        <v>28</v>
      </c>
      <c r="G15" s="11">
        <v>1900</v>
      </c>
      <c r="H15" s="8" t="s">
        <v>71</v>
      </c>
      <c r="I15" s="8">
        <v>3.5</v>
      </c>
      <c r="J15" s="8">
        <v>80181019</v>
      </c>
      <c r="K15" s="12" t="s">
        <v>30</v>
      </c>
      <c r="L15" s="8" t="s">
        <v>31</v>
      </c>
      <c r="M15" s="13">
        <v>44561</v>
      </c>
      <c r="N15" s="13" t="s">
        <v>32</v>
      </c>
      <c r="O15" s="13">
        <v>44562</v>
      </c>
      <c r="P15" s="14" t="s">
        <v>33</v>
      </c>
      <c r="Q15" s="12" t="s">
        <v>64</v>
      </c>
      <c r="R15" s="8" t="s">
        <v>34</v>
      </c>
      <c r="S15" s="8" t="s">
        <v>65</v>
      </c>
      <c r="T15" s="8" t="s">
        <v>36</v>
      </c>
      <c r="U15" s="8" t="s">
        <v>37</v>
      </c>
      <c r="V15" s="22" t="s">
        <v>66</v>
      </c>
    </row>
    <row r="16" spans="1:22" ht="22.5">
      <c r="A16" s="8" t="s">
        <v>78</v>
      </c>
      <c r="B16" s="8" t="s">
        <v>60</v>
      </c>
      <c r="C16" s="8" t="s">
        <v>61</v>
      </c>
      <c r="D16" s="8" t="s">
        <v>62</v>
      </c>
      <c r="E16" s="8" t="s">
        <v>79</v>
      </c>
      <c r="F16" s="8" t="s">
        <v>28</v>
      </c>
      <c r="G16" s="11">
        <v>800</v>
      </c>
      <c r="H16" s="8" t="s">
        <v>71</v>
      </c>
      <c r="I16" s="8">
        <v>3.5</v>
      </c>
      <c r="J16" s="8">
        <v>80231365</v>
      </c>
      <c r="K16" s="12" t="s">
        <v>30</v>
      </c>
      <c r="L16" s="8" t="s">
        <v>31</v>
      </c>
      <c r="M16" s="13">
        <v>44561</v>
      </c>
      <c r="N16" s="13" t="s">
        <v>32</v>
      </c>
      <c r="O16" s="13">
        <v>44562</v>
      </c>
      <c r="P16" s="14" t="s">
        <v>33</v>
      </c>
      <c r="Q16" s="12" t="s">
        <v>64</v>
      </c>
      <c r="R16" s="8" t="s">
        <v>34</v>
      </c>
      <c r="S16" s="8" t="s">
        <v>65</v>
      </c>
      <c r="T16" s="8" t="s">
        <v>36</v>
      </c>
      <c r="U16" s="8" t="s">
        <v>37</v>
      </c>
      <c r="V16" s="22" t="s">
        <v>66</v>
      </c>
    </row>
    <row r="17" spans="1:22" ht="22.5">
      <c r="A17" s="8" t="s">
        <v>80</v>
      </c>
      <c r="B17" s="8" t="s">
        <v>81</v>
      </c>
      <c r="C17" s="8" t="s">
        <v>82</v>
      </c>
      <c r="D17" s="8" t="s">
        <v>83</v>
      </c>
      <c r="E17" s="15" t="s">
        <v>84</v>
      </c>
      <c r="F17" s="8" t="s">
        <v>28</v>
      </c>
      <c r="G17" s="11">
        <v>13000</v>
      </c>
      <c r="H17" s="8" t="s">
        <v>71</v>
      </c>
      <c r="I17" s="8">
        <v>26</v>
      </c>
      <c r="J17" s="15">
        <v>96317649</v>
      </c>
      <c r="K17" s="12" t="s">
        <v>30</v>
      </c>
      <c r="L17" s="8" t="s">
        <v>31</v>
      </c>
      <c r="M17" s="13">
        <v>44561</v>
      </c>
      <c r="N17" s="13" t="s">
        <v>32</v>
      </c>
      <c r="O17" s="13">
        <v>44562</v>
      </c>
      <c r="P17" s="14" t="s">
        <v>33</v>
      </c>
      <c r="Q17" s="12" t="s">
        <v>85</v>
      </c>
      <c r="R17" s="8" t="s">
        <v>34</v>
      </c>
      <c r="S17" s="8" t="s">
        <v>65</v>
      </c>
      <c r="T17" s="8" t="s">
        <v>36</v>
      </c>
      <c r="U17" s="8" t="s">
        <v>37</v>
      </c>
      <c r="V17" s="22" t="s">
        <v>66</v>
      </c>
    </row>
    <row r="18" spans="1:22" ht="22.5">
      <c r="A18" s="8" t="s">
        <v>86</v>
      </c>
      <c r="B18" s="8" t="s">
        <v>81</v>
      </c>
      <c r="C18" s="8" t="s">
        <v>87</v>
      </c>
      <c r="D18" s="8" t="s">
        <v>88</v>
      </c>
      <c r="E18" s="15" t="s">
        <v>89</v>
      </c>
      <c r="F18" s="8" t="s">
        <v>28</v>
      </c>
      <c r="G18" s="11">
        <v>7000</v>
      </c>
      <c r="H18" s="8" t="s">
        <v>71</v>
      </c>
      <c r="I18" s="8">
        <v>11</v>
      </c>
      <c r="J18" s="15">
        <v>71600188</v>
      </c>
      <c r="K18" s="12" t="s">
        <v>30</v>
      </c>
      <c r="L18" s="8" t="s">
        <v>31</v>
      </c>
      <c r="M18" s="13">
        <v>44561</v>
      </c>
      <c r="N18" s="13" t="s">
        <v>32</v>
      </c>
      <c r="O18" s="13">
        <v>44562</v>
      </c>
      <c r="P18" s="14" t="s">
        <v>33</v>
      </c>
      <c r="Q18" s="12" t="s">
        <v>85</v>
      </c>
      <c r="R18" s="8" t="s">
        <v>34</v>
      </c>
      <c r="S18" s="8" t="s">
        <v>65</v>
      </c>
      <c r="T18" s="8" t="s">
        <v>36</v>
      </c>
      <c r="U18" s="8" t="s">
        <v>37</v>
      </c>
      <c r="V18" s="22" t="s">
        <v>66</v>
      </c>
    </row>
    <row r="19" spans="1:22" ht="22.5">
      <c r="A19" s="8" t="s">
        <v>90</v>
      </c>
      <c r="B19" s="8" t="s">
        <v>81</v>
      </c>
      <c r="C19" s="8" t="s">
        <v>87</v>
      </c>
      <c r="D19" s="8" t="s">
        <v>91</v>
      </c>
      <c r="E19" s="15" t="s">
        <v>92</v>
      </c>
      <c r="F19" s="8" t="s">
        <v>28</v>
      </c>
      <c r="G19" s="11">
        <v>8000</v>
      </c>
      <c r="H19" s="8" t="s">
        <v>71</v>
      </c>
      <c r="I19" s="8">
        <v>11</v>
      </c>
      <c r="J19" s="16">
        <v>29826734</v>
      </c>
      <c r="K19" s="12" t="s">
        <v>30</v>
      </c>
      <c r="L19" s="8" t="s">
        <v>31</v>
      </c>
      <c r="M19" s="13">
        <v>44561</v>
      </c>
      <c r="N19" s="13" t="s">
        <v>32</v>
      </c>
      <c r="O19" s="13">
        <v>44562</v>
      </c>
      <c r="P19" s="14" t="s">
        <v>33</v>
      </c>
      <c r="Q19" s="12" t="s">
        <v>85</v>
      </c>
      <c r="R19" s="8" t="s">
        <v>34</v>
      </c>
      <c r="S19" s="8" t="s">
        <v>65</v>
      </c>
      <c r="T19" s="8" t="s">
        <v>36</v>
      </c>
      <c r="U19" s="8" t="s">
        <v>37</v>
      </c>
      <c r="V19" s="22" t="s">
        <v>66</v>
      </c>
    </row>
    <row r="20" spans="1:22" ht="22.5">
      <c r="A20" s="8" t="s">
        <v>93</v>
      </c>
      <c r="B20" s="8" t="s">
        <v>94</v>
      </c>
      <c r="C20" s="8" t="s">
        <v>95</v>
      </c>
      <c r="D20" s="8" t="s">
        <v>96</v>
      </c>
      <c r="E20" s="8" t="s">
        <v>97</v>
      </c>
      <c r="F20" s="8" t="s">
        <v>28</v>
      </c>
      <c r="G20" s="11">
        <v>4400</v>
      </c>
      <c r="H20" s="8" t="s">
        <v>42</v>
      </c>
      <c r="I20" s="8">
        <v>16.5</v>
      </c>
      <c r="J20" s="14" t="s">
        <v>98</v>
      </c>
      <c r="K20" s="12" t="s">
        <v>30</v>
      </c>
      <c r="L20" s="8" t="s">
        <v>31</v>
      </c>
      <c r="M20" s="13">
        <v>44561</v>
      </c>
      <c r="N20" s="13" t="s">
        <v>32</v>
      </c>
      <c r="O20" s="13">
        <v>44562</v>
      </c>
      <c r="P20" s="14" t="s">
        <v>33</v>
      </c>
      <c r="Q20" s="12" t="s">
        <v>99</v>
      </c>
      <c r="R20" s="8" t="s">
        <v>34</v>
      </c>
      <c r="S20" s="8" t="s">
        <v>65</v>
      </c>
      <c r="T20" s="8" t="s">
        <v>36</v>
      </c>
      <c r="U20" s="8" t="s">
        <v>37</v>
      </c>
      <c r="V20" s="22" t="s">
        <v>66</v>
      </c>
    </row>
    <row r="21" spans="1:22" ht="22.5">
      <c r="A21" s="8">
        <v>18</v>
      </c>
      <c r="B21" s="8" t="s">
        <v>100</v>
      </c>
      <c r="C21" s="8" t="s">
        <v>101</v>
      </c>
      <c r="D21" s="8" t="s">
        <v>102</v>
      </c>
      <c r="E21" s="8" t="s">
        <v>103</v>
      </c>
      <c r="F21" s="8" t="s">
        <v>28</v>
      </c>
      <c r="G21" s="11">
        <v>10000</v>
      </c>
      <c r="H21" s="8" t="s">
        <v>42</v>
      </c>
      <c r="I21" s="8">
        <v>40</v>
      </c>
      <c r="J21" s="14" t="s">
        <v>104</v>
      </c>
      <c r="K21" s="12" t="s">
        <v>30</v>
      </c>
      <c r="L21" s="8" t="s">
        <v>31</v>
      </c>
      <c r="M21" s="13">
        <v>44561</v>
      </c>
      <c r="N21" s="13" t="s">
        <v>32</v>
      </c>
      <c r="O21" s="13">
        <v>44562</v>
      </c>
      <c r="P21" s="14" t="s">
        <v>33</v>
      </c>
      <c r="Q21" s="12" t="s">
        <v>105</v>
      </c>
      <c r="R21" s="8" t="s">
        <v>34</v>
      </c>
      <c r="S21" s="8" t="s">
        <v>65</v>
      </c>
      <c r="T21" s="8" t="s">
        <v>106</v>
      </c>
      <c r="U21" s="8" t="s">
        <v>37</v>
      </c>
      <c r="V21" s="22" t="s">
        <v>66</v>
      </c>
    </row>
    <row r="22" spans="1:22" ht="22.5">
      <c r="A22" s="8" t="s">
        <v>107</v>
      </c>
      <c r="B22" s="8" t="s">
        <v>100</v>
      </c>
      <c r="C22" s="8" t="s">
        <v>101</v>
      </c>
      <c r="D22" s="8" t="s">
        <v>102</v>
      </c>
      <c r="E22" s="17" t="s">
        <v>108</v>
      </c>
      <c r="F22" s="8" t="s">
        <v>28</v>
      </c>
      <c r="G22" s="11">
        <v>30000</v>
      </c>
      <c r="H22" s="8" t="s">
        <v>42</v>
      </c>
      <c r="I22" s="8">
        <v>40</v>
      </c>
      <c r="J22" s="8" t="s">
        <v>109</v>
      </c>
      <c r="K22" s="12" t="s">
        <v>30</v>
      </c>
      <c r="L22" s="8" t="s">
        <v>31</v>
      </c>
      <c r="M22" s="13">
        <v>44561</v>
      </c>
      <c r="N22" s="13" t="s">
        <v>32</v>
      </c>
      <c r="O22" s="13">
        <v>44562</v>
      </c>
      <c r="P22" s="14" t="s">
        <v>33</v>
      </c>
      <c r="Q22" s="12" t="s">
        <v>105</v>
      </c>
      <c r="R22" s="8" t="s">
        <v>34</v>
      </c>
      <c r="S22" s="8" t="s">
        <v>65</v>
      </c>
      <c r="T22" s="8" t="s">
        <v>36</v>
      </c>
      <c r="U22" s="8" t="s">
        <v>37</v>
      </c>
      <c r="V22" s="22" t="s">
        <v>66</v>
      </c>
    </row>
    <row r="23" spans="1:22" ht="22.5">
      <c r="A23" s="8" t="s">
        <v>110</v>
      </c>
      <c r="B23" s="8" t="s">
        <v>111</v>
      </c>
      <c r="C23" s="8" t="s">
        <v>112</v>
      </c>
      <c r="D23" s="8" t="s">
        <v>113</v>
      </c>
      <c r="E23" s="8" t="s">
        <v>114</v>
      </c>
      <c r="F23" s="8" t="s">
        <v>28</v>
      </c>
      <c r="G23" s="11">
        <v>40000</v>
      </c>
      <c r="H23" s="8" t="s">
        <v>115</v>
      </c>
      <c r="I23" s="8">
        <v>39.9</v>
      </c>
      <c r="J23" s="8">
        <v>63198484</v>
      </c>
      <c r="K23" s="12" t="s">
        <v>30</v>
      </c>
      <c r="L23" s="8" t="s">
        <v>31</v>
      </c>
      <c r="M23" s="13">
        <v>44561</v>
      </c>
      <c r="N23" s="13" t="s">
        <v>32</v>
      </c>
      <c r="O23" s="13">
        <v>44562</v>
      </c>
      <c r="P23" s="14" t="s">
        <v>33</v>
      </c>
      <c r="Q23" s="12" t="s">
        <v>116</v>
      </c>
      <c r="R23" s="8" t="s">
        <v>34</v>
      </c>
      <c r="S23" s="8" t="s">
        <v>65</v>
      </c>
      <c r="T23" s="8" t="s">
        <v>36</v>
      </c>
      <c r="U23" s="8" t="s">
        <v>37</v>
      </c>
      <c r="V23" s="22" t="s">
        <v>66</v>
      </c>
    </row>
    <row r="24" spans="1:22" ht="22.5">
      <c r="A24" s="8" t="s">
        <v>117</v>
      </c>
      <c r="B24" s="8" t="s">
        <v>111</v>
      </c>
      <c r="C24" s="8" t="s">
        <v>112</v>
      </c>
      <c r="D24" s="8" t="s">
        <v>118</v>
      </c>
      <c r="E24" s="14" t="s">
        <v>119</v>
      </c>
      <c r="F24" s="8" t="s">
        <v>28</v>
      </c>
      <c r="G24" s="11">
        <v>1000</v>
      </c>
      <c r="H24" s="8" t="s">
        <v>42</v>
      </c>
      <c r="I24" s="8">
        <v>32.9</v>
      </c>
      <c r="J24" s="8">
        <v>14220575</v>
      </c>
      <c r="K24" s="12" t="s">
        <v>30</v>
      </c>
      <c r="L24" s="8" t="s">
        <v>31</v>
      </c>
      <c r="M24" s="13">
        <v>44561</v>
      </c>
      <c r="N24" s="13" t="s">
        <v>32</v>
      </c>
      <c r="O24" s="13">
        <v>44562</v>
      </c>
      <c r="P24" s="14" t="s">
        <v>33</v>
      </c>
      <c r="Q24" s="12" t="s">
        <v>116</v>
      </c>
      <c r="R24" s="8" t="s">
        <v>34</v>
      </c>
      <c r="S24" s="8" t="s">
        <v>65</v>
      </c>
      <c r="T24" s="8" t="s">
        <v>36</v>
      </c>
      <c r="U24" s="8" t="s">
        <v>37</v>
      </c>
      <c r="V24" s="22" t="s">
        <v>66</v>
      </c>
    </row>
    <row r="25" spans="1:22" ht="22.5">
      <c r="A25" s="8" t="s">
        <v>120</v>
      </c>
      <c r="B25" s="8" t="s">
        <v>121</v>
      </c>
      <c r="C25" s="8" t="s">
        <v>122</v>
      </c>
      <c r="D25" s="8" t="s">
        <v>123</v>
      </c>
      <c r="E25" s="8" t="s">
        <v>124</v>
      </c>
      <c r="F25" s="8" t="s">
        <v>28</v>
      </c>
      <c r="G25" s="11">
        <v>32000</v>
      </c>
      <c r="H25" s="14" t="s">
        <v>42</v>
      </c>
      <c r="I25" s="8">
        <v>35</v>
      </c>
      <c r="J25" s="8" t="s">
        <v>125</v>
      </c>
      <c r="K25" s="12" t="s">
        <v>30</v>
      </c>
      <c r="L25" s="8" t="s">
        <v>31</v>
      </c>
      <c r="M25" s="13">
        <v>44561</v>
      </c>
      <c r="N25" s="13" t="s">
        <v>32</v>
      </c>
      <c r="O25" s="13">
        <v>44562</v>
      </c>
      <c r="P25" s="14" t="s">
        <v>33</v>
      </c>
      <c r="Q25" s="12" t="s">
        <v>126</v>
      </c>
      <c r="R25" s="8" t="s">
        <v>34</v>
      </c>
      <c r="S25" s="8" t="s">
        <v>65</v>
      </c>
      <c r="T25" s="8" t="s">
        <v>36</v>
      </c>
      <c r="U25" s="8" t="s">
        <v>37</v>
      </c>
      <c r="V25" s="22" t="s">
        <v>66</v>
      </c>
    </row>
    <row r="26" spans="1:22" ht="22.5">
      <c r="A26" s="8" t="s">
        <v>127</v>
      </c>
      <c r="B26" s="8" t="s">
        <v>128</v>
      </c>
      <c r="C26" s="8" t="s">
        <v>129</v>
      </c>
      <c r="D26" s="8" t="s">
        <v>130</v>
      </c>
      <c r="E26" s="8" t="s">
        <v>131</v>
      </c>
      <c r="F26" s="8" t="s">
        <v>28</v>
      </c>
      <c r="G26" s="11">
        <v>165000</v>
      </c>
      <c r="H26" s="8" t="s">
        <v>29</v>
      </c>
      <c r="I26" s="8">
        <v>170</v>
      </c>
      <c r="J26" s="8">
        <v>94520594</v>
      </c>
      <c r="K26" s="12" t="s">
        <v>30</v>
      </c>
      <c r="L26" s="8" t="s">
        <v>31</v>
      </c>
      <c r="M26" s="13">
        <v>44561</v>
      </c>
      <c r="N26" s="13" t="s">
        <v>32</v>
      </c>
      <c r="O26" s="13">
        <v>44562</v>
      </c>
      <c r="P26" s="14" t="s">
        <v>33</v>
      </c>
      <c r="Q26" s="12" t="s">
        <v>132</v>
      </c>
      <c r="R26" s="8" t="s">
        <v>34</v>
      </c>
      <c r="S26" s="8" t="s">
        <v>65</v>
      </c>
      <c r="T26" s="8" t="s">
        <v>36</v>
      </c>
      <c r="U26" s="8" t="s">
        <v>37</v>
      </c>
      <c r="V26" s="22" t="s">
        <v>66</v>
      </c>
    </row>
    <row r="27" spans="1:22" ht="22.5">
      <c r="A27" s="8" t="s">
        <v>133</v>
      </c>
      <c r="B27" s="8" t="s">
        <v>134</v>
      </c>
      <c r="C27" s="8" t="s">
        <v>135</v>
      </c>
      <c r="D27" s="8" t="s">
        <v>136</v>
      </c>
      <c r="E27" s="14" t="s">
        <v>137</v>
      </c>
      <c r="F27" s="8" t="s">
        <v>28</v>
      </c>
      <c r="G27" s="11">
        <v>242900</v>
      </c>
      <c r="H27" s="8" t="s">
        <v>29</v>
      </c>
      <c r="I27" s="8">
        <v>80</v>
      </c>
      <c r="J27" s="8">
        <v>94749994</v>
      </c>
      <c r="K27" s="12" t="s">
        <v>30</v>
      </c>
      <c r="L27" s="8" t="s">
        <v>31</v>
      </c>
      <c r="M27" s="13">
        <v>44561</v>
      </c>
      <c r="N27" s="13" t="s">
        <v>32</v>
      </c>
      <c r="O27" s="13">
        <v>44562</v>
      </c>
      <c r="P27" s="14" t="s">
        <v>33</v>
      </c>
      <c r="Q27" s="12" t="s">
        <v>138</v>
      </c>
      <c r="R27" s="8" t="s">
        <v>34</v>
      </c>
      <c r="S27" s="8" t="s">
        <v>65</v>
      </c>
      <c r="T27" s="8" t="s">
        <v>36</v>
      </c>
      <c r="U27" s="8" t="s">
        <v>37</v>
      </c>
      <c r="V27" s="22" t="s">
        <v>66</v>
      </c>
    </row>
    <row r="28" spans="1:22" ht="22.5">
      <c r="A28" s="8" t="s">
        <v>139</v>
      </c>
      <c r="B28" s="8" t="s">
        <v>134</v>
      </c>
      <c r="C28" s="8" t="s">
        <v>140</v>
      </c>
      <c r="D28" s="8" t="s">
        <v>141</v>
      </c>
      <c r="E28" s="14" t="s">
        <v>142</v>
      </c>
      <c r="F28" s="8" t="s">
        <v>28</v>
      </c>
      <c r="G28" s="11">
        <v>61000</v>
      </c>
      <c r="H28" s="8" t="s">
        <v>42</v>
      </c>
      <c r="I28" s="8">
        <v>40</v>
      </c>
      <c r="J28" s="8">
        <v>93934876</v>
      </c>
      <c r="K28" s="12" t="s">
        <v>30</v>
      </c>
      <c r="L28" s="8" t="s">
        <v>31</v>
      </c>
      <c r="M28" s="13">
        <v>44561</v>
      </c>
      <c r="N28" s="13" t="s">
        <v>32</v>
      </c>
      <c r="O28" s="13">
        <v>44562</v>
      </c>
      <c r="P28" s="14" t="s">
        <v>33</v>
      </c>
      <c r="Q28" s="12" t="s">
        <v>138</v>
      </c>
      <c r="R28" s="8" t="s">
        <v>34</v>
      </c>
      <c r="S28" s="8" t="s">
        <v>65</v>
      </c>
      <c r="T28" s="8" t="s">
        <v>36</v>
      </c>
      <c r="U28" s="8" t="s">
        <v>37</v>
      </c>
      <c r="V28" s="22" t="s">
        <v>66</v>
      </c>
    </row>
    <row r="29" spans="1:22" ht="22.5">
      <c r="A29" s="8" t="s">
        <v>143</v>
      </c>
      <c r="B29" s="8" t="s">
        <v>144</v>
      </c>
      <c r="C29" s="8" t="s">
        <v>145</v>
      </c>
      <c r="D29" s="8" t="s">
        <v>146</v>
      </c>
      <c r="E29" s="18" t="s">
        <v>147</v>
      </c>
      <c r="F29" s="8" t="s">
        <v>28</v>
      </c>
      <c r="G29" s="11">
        <v>130000</v>
      </c>
      <c r="H29" s="8" t="s">
        <v>29</v>
      </c>
      <c r="I29" s="8">
        <v>80</v>
      </c>
      <c r="J29" s="8">
        <v>95822051</v>
      </c>
      <c r="K29" s="12" t="s">
        <v>30</v>
      </c>
      <c r="L29" s="8" t="s">
        <v>31</v>
      </c>
      <c r="M29" s="13">
        <v>44561</v>
      </c>
      <c r="N29" s="13" t="s">
        <v>32</v>
      </c>
      <c r="O29" s="13">
        <v>44562</v>
      </c>
      <c r="P29" s="14" t="s">
        <v>33</v>
      </c>
      <c r="Q29" s="12" t="s">
        <v>148</v>
      </c>
      <c r="R29" s="8" t="s">
        <v>34</v>
      </c>
      <c r="S29" s="8" t="s">
        <v>65</v>
      </c>
      <c r="T29" s="8" t="s">
        <v>36</v>
      </c>
      <c r="U29" s="8" t="s">
        <v>37</v>
      </c>
      <c r="V29" s="22" t="s">
        <v>66</v>
      </c>
    </row>
    <row r="30" spans="1:22" ht="22.5">
      <c r="A30" s="8" t="s">
        <v>149</v>
      </c>
      <c r="B30" s="8" t="s">
        <v>24</v>
      </c>
      <c r="C30" s="8" t="s">
        <v>150</v>
      </c>
      <c r="D30" s="8" t="s">
        <v>151</v>
      </c>
      <c r="E30" s="14" t="s">
        <v>152</v>
      </c>
      <c r="F30" s="8" t="s">
        <v>28</v>
      </c>
      <c r="G30" s="11">
        <v>46000</v>
      </c>
      <c r="H30" s="8" t="s">
        <v>29</v>
      </c>
      <c r="I30" s="8">
        <v>50</v>
      </c>
      <c r="J30" s="8">
        <v>4057395</v>
      </c>
      <c r="K30" s="12" t="s">
        <v>30</v>
      </c>
      <c r="L30" s="8" t="s">
        <v>31</v>
      </c>
      <c r="M30" s="13">
        <v>44561</v>
      </c>
      <c r="N30" s="13" t="s">
        <v>32</v>
      </c>
      <c r="O30" s="13">
        <v>44562</v>
      </c>
      <c r="P30" s="14" t="s">
        <v>33</v>
      </c>
      <c r="Q30" s="9" t="s">
        <v>153</v>
      </c>
      <c r="R30" s="8" t="s">
        <v>34</v>
      </c>
      <c r="S30" s="8" t="s">
        <v>35</v>
      </c>
      <c r="T30" s="8" t="s">
        <v>154</v>
      </c>
      <c r="U30" s="8" t="s">
        <v>37</v>
      </c>
      <c r="V30" s="12" t="s">
        <v>38</v>
      </c>
    </row>
    <row r="31" spans="1:22" ht="22.5">
      <c r="A31" s="8" t="s">
        <v>155</v>
      </c>
      <c r="B31" s="8" t="s">
        <v>24</v>
      </c>
      <c r="C31" s="8" t="s">
        <v>150</v>
      </c>
      <c r="D31" s="8" t="s">
        <v>151</v>
      </c>
      <c r="E31" s="14" t="s">
        <v>156</v>
      </c>
      <c r="F31" s="8" t="s">
        <v>28</v>
      </c>
      <c r="G31" s="11">
        <v>0</v>
      </c>
      <c r="H31" s="8" t="s">
        <v>29</v>
      </c>
      <c r="I31" s="8">
        <v>35</v>
      </c>
      <c r="J31" s="8">
        <v>4057390</v>
      </c>
      <c r="K31" s="12" t="s">
        <v>30</v>
      </c>
      <c r="L31" s="8" t="s">
        <v>31</v>
      </c>
      <c r="M31" s="13">
        <v>44561</v>
      </c>
      <c r="N31" s="13" t="s">
        <v>32</v>
      </c>
      <c r="O31" s="13">
        <v>44562</v>
      </c>
      <c r="P31" s="14" t="s">
        <v>33</v>
      </c>
      <c r="Q31" s="9" t="s">
        <v>24</v>
      </c>
      <c r="R31" s="8" t="s">
        <v>34</v>
      </c>
      <c r="S31" s="8" t="s">
        <v>35</v>
      </c>
      <c r="T31" s="8" t="s">
        <v>154</v>
      </c>
      <c r="U31" s="8" t="s">
        <v>37</v>
      </c>
      <c r="V31" s="12" t="s">
        <v>38</v>
      </c>
    </row>
    <row r="32" spans="1:22" ht="22.5">
      <c r="A32" s="8" t="s">
        <v>157</v>
      </c>
      <c r="B32" s="8" t="s">
        <v>158</v>
      </c>
      <c r="C32" s="8" t="s">
        <v>159</v>
      </c>
      <c r="D32" s="8" t="s">
        <v>160</v>
      </c>
      <c r="E32" s="19" t="s">
        <v>161</v>
      </c>
      <c r="F32" s="8" t="s">
        <v>28</v>
      </c>
      <c r="G32" s="11">
        <v>65600</v>
      </c>
      <c r="H32" s="8" t="s">
        <v>115</v>
      </c>
      <c r="I32" s="8">
        <v>39.9</v>
      </c>
      <c r="J32" s="8">
        <v>7051841</v>
      </c>
      <c r="K32" s="12" t="s">
        <v>30</v>
      </c>
      <c r="L32" s="8" t="s">
        <v>31</v>
      </c>
      <c r="M32" s="13">
        <v>44561</v>
      </c>
      <c r="N32" s="13" t="s">
        <v>32</v>
      </c>
      <c r="O32" s="13">
        <v>44562</v>
      </c>
      <c r="P32" s="14" t="s">
        <v>33</v>
      </c>
      <c r="Q32" s="12" t="s">
        <v>162</v>
      </c>
      <c r="R32" s="8" t="s">
        <v>34</v>
      </c>
      <c r="S32" s="8" t="s">
        <v>65</v>
      </c>
      <c r="T32" s="8" t="s">
        <v>36</v>
      </c>
      <c r="U32" s="8" t="s">
        <v>37</v>
      </c>
      <c r="V32" s="22" t="s">
        <v>66</v>
      </c>
    </row>
    <row r="33" spans="1:22">
      <c r="A33" s="8"/>
      <c r="B33" s="8"/>
      <c r="C33" s="8"/>
      <c r="D33" s="8"/>
      <c r="E33" s="8"/>
      <c r="F33" s="8" t="s">
        <v>163</v>
      </c>
      <c r="G33" s="11">
        <f>SUM(G4:G32)</f>
        <v>1534200</v>
      </c>
      <c r="H33" s="8">
        <f>(G33/1000)</f>
        <v>1534.2</v>
      </c>
      <c r="I33" s="8"/>
      <c r="J33" s="8"/>
      <c r="K33" s="12"/>
      <c r="L33" s="8"/>
      <c r="M33" s="13"/>
      <c r="N33" s="13"/>
      <c r="O33" s="13"/>
      <c r="P33" s="14"/>
      <c r="Q33" s="9"/>
      <c r="R33" s="8"/>
      <c r="S33" s="8"/>
      <c r="T33" s="8"/>
      <c r="U33" s="8"/>
      <c r="V33" s="14"/>
    </row>
    <row r="34" spans="1:22">
      <c r="A34" s="8"/>
      <c r="B34" s="8"/>
      <c r="C34" s="8"/>
      <c r="D34" s="8"/>
      <c r="E34" s="8"/>
      <c r="F34" s="8" t="s">
        <v>164</v>
      </c>
      <c r="G34" s="20">
        <f>SUM(G30:G31,G4:G9)</f>
        <v>563500</v>
      </c>
      <c r="H34" s="8">
        <f>(G34/1000)</f>
        <v>563.5</v>
      </c>
      <c r="I34" s="8"/>
      <c r="J34" s="8"/>
      <c r="K34" s="8"/>
      <c r="L34" s="8"/>
      <c r="M34" s="8"/>
      <c r="N34" s="8"/>
      <c r="O34" s="8"/>
      <c r="P34" s="8"/>
      <c r="Q34" s="9"/>
      <c r="R34" s="8"/>
      <c r="S34" s="8"/>
      <c r="T34" s="8"/>
      <c r="U34" s="8"/>
      <c r="V34" s="8"/>
    </row>
    <row r="35" spans="1:22">
      <c r="A35" s="8"/>
      <c r="B35" s="8"/>
      <c r="C35" s="8"/>
      <c r="D35" s="8"/>
      <c r="E35" s="8"/>
      <c r="F35" s="8" t="s">
        <v>165</v>
      </c>
      <c r="G35" s="20">
        <f>(G33-G34)</f>
        <v>970700</v>
      </c>
      <c r="H35" s="8">
        <f>(G35/1000)</f>
        <v>970.7</v>
      </c>
      <c r="I35" s="8"/>
      <c r="J35" s="8"/>
      <c r="K35" s="8"/>
      <c r="L35" s="8"/>
      <c r="M35" s="8"/>
      <c r="N35" s="8"/>
      <c r="O35" s="8"/>
      <c r="P35" s="8"/>
      <c r="Q35" s="9"/>
      <c r="R35" s="8"/>
      <c r="S35" s="8"/>
      <c r="T35" s="8"/>
      <c r="U35" s="8"/>
      <c r="V35" s="8"/>
    </row>
    <row r="46" spans="1:22" ht="18.75">
      <c r="E46" s="21"/>
    </row>
  </sheetData>
  <mergeCells count="22">
    <mergeCell ref="U2:U3"/>
    <mergeCell ref="V2:V3"/>
    <mergeCell ref="P2:P3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ageMargins left="0.70833333333333304" right="0.70833333333333304" top="0.74791666666666701" bottom="0.74791666666666701" header="0.51180555555555496" footer="0.51180555555555496"/>
  <pageSetup paperSize="8" scale="99" firstPageNumber="0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301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Zestawienie_punktów_odbioru</vt:lpstr>
      <vt:lpstr>Zestawienie_punktów_odbioru!Obszar_wydruku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Szmajduch Daniel</cp:lastModifiedBy>
  <cp:revision>3</cp:revision>
  <cp:lastPrinted>2021-11-05T12:36:02Z</cp:lastPrinted>
  <dcterms:created xsi:type="dcterms:W3CDTF">2019-10-02T08:30:19Z</dcterms:created>
  <dcterms:modified xsi:type="dcterms:W3CDTF">2021-11-05T12:36:09Z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